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en_skoroszyt"/>
  <mc:AlternateContent xmlns:mc="http://schemas.openxmlformats.org/markup-compatibility/2006">
    <mc:Choice Requires="x15">
      <x15ac:absPath xmlns:x15ac="http://schemas.microsoft.com/office/spreadsheetml/2010/11/ac" url="D:\szkoła\Aktywna tablica\Aktywna tablica 21_22\"/>
    </mc:Choice>
  </mc:AlternateContent>
  <xr:revisionPtr revIDLastSave="0" documentId="13_ncr:1_{6B44BB69-FD47-4C2B-8346-5F813BE2C04D}" xr6:coauthVersionLast="47" xr6:coauthVersionMax="47" xr10:uidLastSave="{00000000-0000-0000-0000-000000000000}"/>
  <bookViews>
    <workbookView xWindow="-48" yWindow="636" windowWidth="23136" windowHeight="12372" xr2:uid="{00000000-000D-0000-FFFF-FFFF00000000}"/>
  </bookViews>
  <sheets>
    <sheet name="Formularz ofert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3" i="1" l="1"/>
  <c r="D91" i="1"/>
  <c r="D89" i="1"/>
  <c r="D87" i="1"/>
  <c r="E93" i="1"/>
  <c r="E91" i="1"/>
  <c r="E89" i="1"/>
  <c r="E87" i="1"/>
  <c r="F70" i="1"/>
  <c r="F69" i="1"/>
  <c r="F68" i="1"/>
  <c r="G62" i="1"/>
  <c r="F54" i="1"/>
  <c r="F53" i="1"/>
  <c r="G47" i="1"/>
  <c r="F39" i="1"/>
  <c r="F38" i="1"/>
  <c r="F37" i="1"/>
  <c r="G31" i="1"/>
  <c r="F23" i="1"/>
  <c r="F22" i="1"/>
  <c r="F21" i="1"/>
  <c r="F20" i="1"/>
  <c r="F19" i="1"/>
  <c r="F18" i="1"/>
  <c r="F17" i="1"/>
  <c r="F16" i="1"/>
  <c r="F15" i="1"/>
  <c r="G9" i="1"/>
  <c r="F55" i="1" l="1"/>
  <c r="F24" i="1"/>
  <c r="F71" i="1"/>
  <c r="F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Tobiasz Sut</author>
  </authors>
  <commentList>
    <comment ref="D2" authorId="0" shapeId="0" xr:uid="{0453EFD8-828C-4F1E-800C-38F484DB4774}">
      <text>
        <r>
          <rPr>
            <b/>
            <sz val="10"/>
            <color indexed="81"/>
            <rFont val="Tahoma"/>
            <family val="2"/>
            <charset val="238"/>
          </rPr>
          <t xml:space="preserve">Tobiasz Sut:
</t>
        </r>
      </text>
    </comment>
    <comment ref="D12" authorId="0" shapeId="0" xr:uid="{56A08238-5945-4CFC-A6F1-A9C9696BD083}">
      <text>
        <r>
          <rPr>
            <b/>
            <sz val="10"/>
            <color indexed="81"/>
            <rFont val="Tahoma"/>
            <family val="2"/>
            <charset val="238"/>
          </rPr>
          <t xml:space="preserve">Kliknij na pole "wybierz", kliknij na strzałkę, wybierz opcję "TAK" lub "NIE"
</t>
        </r>
      </text>
    </comment>
    <comment ref="E14" authorId="0" shapeId="0" xr:uid="{766FCE80-3E38-447F-B2C2-FE1379DE5B31}">
      <text>
        <r>
          <rPr>
            <b/>
            <sz val="10"/>
            <color indexed="81"/>
            <rFont val="Tahoma"/>
            <family val="2"/>
            <charset val="238"/>
          </rPr>
          <t xml:space="preserve">"Cena jednostkowa brutto" - należy wpisać cenę w postaci cyfr, separator przecinek "," waluta "zł".
Przykładowy wpis: 123,00 lub 123
</t>
        </r>
      </text>
    </comment>
    <comment ref="F14" authorId="0" shapeId="0" xr:uid="{14CB6B58-4BFD-47E4-8621-CF146FA6A087}">
      <text>
        <r>
          <rPr>
            <b/>
            <sz val="10"/>
            <color indexed="81"/>
            <rFont val="Tahoma"/>
            <family val="2"/>
            <charset val="238"/>
          </rPr>
          <t>"Wartość brutto" pole obliczane automatycznie po uzupełnieniu "Cena jednostkowa brutto"</t>
        </r>
      </text>
    </comment>
    <comment ref="F24" authorId="0" shapeId="0" xr:uid="{B1F43DE8-F9A8-480D-8C96-B8C4C5E2278F}">
      <text>
        <r>
          <rPr>
            <b/>
            <sz val="10"/>
            <color indexed="81"/>
            <rFont val="Tahoma"/>
            <family val="2"/>
            <charset val="238"/>
          </rPr>
          <t xml:space="preserve">pole obliczane automatycznie
</t>
        </r>
      </text>
    </comment>
    <comment ref="D34" authorId="0" shapeId="0" xr:uid="{52704A1C-A797-4C42-A366-E3A9F3AFA762}">
      <text>
        <r>
          <rPr>
            <b/>
            <sz val="10"/>
            <color indexed="81"/>
            <rFont val="Tahoma"/>
            <family val="2"/>
            <charset val="238"/>
          </rPr>
          <t xml:space="preserve">Kliknij na pole "wybierz", kliknij na strzałkę, wybierz opcję "TAK" lub "NIE"
</t>
        </r>
      </text>
    </comment>
    <comment ref="E36" authorId="0" shapeId="0" xr:uid="{F606CFE9-5F18-4B43-9E99-D4BFEF9077FF}">
      <text>
        <r>
          <rPr>
            <b/>
            <sz val="10"/>
            <color indexed="81"/>
            <rFont val="Tahoma"/>
            <family val="2"/>
            <charset val="238"/>
          </rPr>
          <t xml:space="preserve">"Cena jednostkowa brutto" - należy wpisać cenę w postaci cyfr, separator przecinek "," waluta "zł".
Przykładowy wpis: 123,00 lub 123
</t>
        </r>
      </text>
    </comment>
    <comment ref="F36" authorId="0" shapeId="0" xr:uid="{D625983D-0A23-48C4-995E-3B88E8325930}">
      <text>
        <r>
          <rPr>
            <b/>
            <sz val="10"/>
            <color indexed="81"/>
            <rFont val="Tahoma"/>
            <family val="2"/>
            <charset val="238"/>
          </rPr>
          <t>"Wartość brutto" pole obliczane automatycznie po uzupełnieniu "Cena jednostkowa brutto"</t>
        </r>
      </text>
    </comment>
    <comment ref="F40" authorId="0" shapeId="0" xr:uid="{78391A62-2B7B-47DD-96CB-4DFD8FD10280}">
      <text>
        <r>
          <rPr>
            <b/>
            <sz val="10"/>
            <color indexed="81"/>
            <rFont val="Tahoma"/>
            <family val="2"/>
            <charset val="238"/>
          </rPr>
          <t xml:space="preserve">pole obliczane automatycznie
</t>
        </r>
      </text>
    </comment>
    <comment ref="D50" authorId="0" shapeId="0" xr:uid="{795BDCC3-D732-4701-8A56-85E756D5FAA3}">
      <text>
        <r>
          <rPr>
            <b/>
            <sz val="10"/>
            <color indexed="81"/>
            <rFont val="Tahoma"/>
            <family val="2"/>
            <charset val="238"/>
          </rPr>
          <t xml:space="preserve">Kliknij na pole "wybierz", kliknij na strzałkę, wybierz opcję "TAK" lub "NIE"
</t>
        </r>
      </text>
    </comment>
    <comment ref="E52" authorId="0" shapeId="0" xr:uid="{BE8FEF3F-C547-4AED-839E-60B72B23D80A}">
      <text>
        <r>
          <rPr>
            <b/>
            <sz val="10"/>
            <color indexed="81"/>
            <rFont val="Tahoma"/>
            <family val="2"/>
            <charset val="238"/>
          </rPr>
          <t xml:space="preserve">"Cena jednostkowa brutto" - należy wpisać cenę w postaci cyfr, separator przecinek "," waluta "zł".
Przykładowy wpis: 123,00 lub 123
</t>
        </r>
      </text>
    </comment>
    <comment ref="F52" authorId="0" shapeId="0" xr:uid="{474608BD-B170-4E57-BA9F-524EEA4E28D4}">
      <text>
        <r>
          <rPr>
            <b/>
            <sz val="10"/>
            <color indexed="81"/>
            <rFont val="Tahoma"/>
            <family val="2"/>
            <charset val="238"/>
          </rPr>
          <t>"Wartość brutto" pole obliczane automatycznie po uzupełnieniu "Cena jednostkowa brutto"</t>
        </r>
      </text>
    </comment>
    <comment ref="F55" authorId="0" shapeId="0" xr:uid="{F773C0DE-48CE-4A8D-87F5-035DCB8F278B}">
      <text>
        <r>
          <rPr>
            <b/>
            <sz val="10"/>
            <color indexed="81"/>
            <rFont val="Tahoma"/>
            <family val="2"/>
            <charset val="238"/>
          </rPr>
          <t xml:space="preserve">pole obliczane automatycznie
</t>
        </r>
      </text>
    </comment>
    <comment ref="D65" authorId="0" shapeId="0" xr:uid="{9E7618D9-D380-4A52-B907-9C27C0F7C084}">
      <text>
        <r>
          <rPr>
            <b/>
            <sz val="10"/>
            <color indexed="81"/>
            <rFont val="Tahoma"/>
            <family val="2"/>
            <charset val="238"/>
          </rPr>
          <t xml:space="preserve">Kliknij na pole "wybierz", kliknij na strzałkę, wybierz opcję "TAK" lub "NIE"
</t>
        </r>
      </text>
    </comment>
    <comment ref="E67" authorId="0" shapeId="0" xr:uid="{32E9DD1D-62D5-4150-ABE7-D901740804D9}">
      <text>
        <r>
          <rPr>
            <b/>
            <sz val="10"/>
            <color indexed="81"/>
            <rFont val="Tahoma"/>
            <family val="2"/>
            <charset val="238"/>
          </rPr>
          <t xml:space="preserve">"Cena jednostkowa brutto" - należy wpisać cenę w postaci cyfr, separator przecinek "," waluta "zł".
Przykładowy wpis: 123,00 lub 123
</t>
        </r>
      </text>
    </comment>
    <comment ref="F67" authorId="0" shapeId="0" xr:uid="{F5255126-CFD0-45E0-8794-F2A4B98CBCD6}">
      <text>
        <r>
          <rPr>
            <b/>
            <sz val="10"/>
            <color indexed="81"/>
            <rFont val="Tahoma"/>
            <family val="2"/>
            <charset val="238"/>
          </rPr>
          <t>"Wartość brutto" pole obliczane automatycznie po uzupełnieniu "Cena jednostkowa brutto"</t>
        </r>
      </text>
    </comment>
    <comment ref="F71" authorId="0" shapeId="0" xr:uid="{D60D6837-B178-450C-AB0E-70ED2AF2AFC1}">
      <text>
        <r>
          <rPr>
            <b/>
            <sz val="10"/>
            <color indexed="81"/>
            <rFont val="Tahoma"/>
            <family val="2"/>
            <charset val="238"/>
          </rPr>
          <t xml:space="preserve">pole obliczane automatycznie
</t>
        </r>
      </text>
    </comment>
    <comment ref="D85" authorId="0" shapeId="0" xr:uid="{577A9685-1EF2-4845-AEF5-EDDA023236E9}">
      <text>
        <r>
          <rPr>
            <b/>
            <sz val="10"/>
            <color indexed="81"/>
            <rFont val="Tahoma"/>
            <family val="2"/>
            <charset val="238"/>
          </rPr>
          <t xml:space="preserve">Pole wypełniane automatycznie, po wypełnieniu "Formularza asortymentowo - cenowego"
</t>
        </r>
      </text>
    </comment>
    <comment ref="E85" authorId="0" shapeId="0" xr:uid="{6655DE46-F320-4D31-A137-7044EA1BAEB2}">
      <text>
        <r>
          <rPr>
            <b/>
            <sz val="10"/>
            <color indexed="81"/>
            <rFont val="Tahoma"/>
            <family val="2"/>
            <charset val="238"/>
          </rPr>
          <t xml:space="preserve">Pole obliczane automatycznie, po wypełnieniu "Formularza asortymentowo - cenowego"
</t>
        </r>
      </text>
    </comment>
  </commentList>
</comments>
</file>

<file path=xl/sharedStrings.xml><?xml version="1.0" encoding="utf-8"?>
<sst xmlns="http://schemas.openxmlformats.org/spreadsheetml/2006/main" count="101" uniqueCount="74">
  <si>
    <t>Sprzęt komputerowy i elektoniczny niezbędny do prawidłowego funkcjonowania pomocy dydaktycznych, narzędzi do terapii lub oprogramowania</t>
  </si>
  <si>
    <t>PAKIET 3 - Specjalistyczne oprogramowanie do pomocy dydaktycznych</t>
  </si>
  <si>
    <t>PAKIET 4 - Sprzęt komputerowy i pomocniczy</t>
  </si>
  <si>
    <t>charakterystyka przedmiotu zamówienia</t>
  </si>
  <si>
    <t>Nazwa pakietu</t>
  </si>
  <si>
    <t>Lp.</t>
  </si>
  <si>
    <t>szt.</t>
  </si>
  <si>
    <t>7.</t>
  </si>
  <si>
    <t>8.</t>
  </si>
  <si>
    <t>9.</t>
  </si>
  <si>
    <t>10.</t>
  </si>
  <si>
    <t>11.</t>
  </si>
  <si>
    <t>12.</t>
  </si>
  <si>
    <t>13.</t>
  </si>
  <si>
    <t>3.</t>
  </si>
  <si>
    <t>4.</t>
  </si>
  <si>
    <t>6.</t>
  </si>
  <si>
    <t>1.</t>
  </si>
  <si>
    <t>2.</t>
  </si>
  <si>
    <t>cena jednostkowa brutto</t>
  </si>
  <si>
    <t>wartość brutto</t>
  </si>
  <si>
    <t>SUMA (wartość pakietu brutto)</t>
  </si>
  <si>
    <t>5.</t>
  </si>
  <si>
    <t>14.</t>
  </si>
  <si>
    <t>Pomoce dydaktyczne i narzędzia AAC</t>
  </si>
  <si>
    <t>PAKIET 1</t>
  </si>
  <si>
    <t>Uwagi Oferenta:</t>
  </si>
  <si>
    <t>SPECYFIKACJA PRZEDMIOTU ZAMÓWIENIA</t>
  </si>
  <si>
    <t>Wartość oferty (brutto)</t>
  </si>
  <si>
    <t>Oferta dotyczy pakietów</t>
  </si>
  <si>
    <t>wybierz</t>
  </si>
  <si>
    <r>
      <t xml:space="preserve">Oferent składa ofertę cenową na asortyment opisany w </t>
    </r>
    <r>
      <rPr>
        <b/>
        <sz val="12"/>
        <color theme="1"/>
        <rFont val="Calibri"/>
        <family val="2"/>
        <charset val="238"/>
        <scheme val="minor"/>
      </rPr>
      <t>Pakiecie 1</t>
    </r>
    <r>
      <rPr>
        <sz val="12"/>
        <color theme="1"/>
        <rFont val="Calibri"/>
        <family val="2"/>
        <charset val="238"/>
        <scheme val="minor"/>
      </rPr>
      <t xml:space="preserve"> (wybrać z listy rozwijanej "TAK" lub "NIE")</t>
    </r>
  </si>
  <si>
    <r>
      <rPr>
        <b/>
        <sz val="12"/>
        <color rgb="FF000000"/>
        <rFont val="Arial"/>
        <family val="2"/>
        <charset val="238"/>
      </rPr>
      <t>Attainment Talker 24+</t>
    </r>
    <r>
      <rPr>
        <sz val="12"/>
        <color rgb="FF000000"/>
        <rFont val="Arial"/>
        <family val="2"/>
        <charset val="238"/>
      </rPr>
      <t xml:space="preserve"> - komunikator AAC, 24 pola, maksymalna długość jednej wiadomości: 10 s, rozmiar przycisku: 2 cm x 2 cm, przezroczysta nakładka do umieszczenia symbolu, gwarancja min. 24 m-ce</t>
    </r>
  </si>
  <si>
    <r>
      <rPr>
        <b/>
        <sz val="12"/>
        <color theme="1"/>
        <rFont val="Calibri"/>
        <family val="2"/>
        <charset val="238"/>
        <scheme val="minor"/>
      </rPr>
      <t>GoTalk 9+</t>
    </r>
    <r>
      <rPr>
        <sz val="12"/>
        <color theme="1"/>
        <rFont val="Calibri"/>
        <family val="2"/>
        <charset val="238"/>
        <scheme val="minor"/>
      </rPr>
      <t xml:space="preserve"> - komunikator AAC, 9 pól, 4 poziomy, czas nagrywania: 9 minut pamięci (ok 10 s na jedno pole), wymiary pojedynczego pola: 4,5 cm x 5,5 cm, regulacja głośności, rączka do przenoszenia, przegroda do przechowywania dodatkowych plansz z symbolami, gwarancja min. 24 m-ce</t>
    </r>
  </si>
  <si>
    <r>
      <rPr>
        <b/>
        <sz val="12"/>
        <color theme="1"/>
        <rFont val="Calibri"/>
        <family val="2"/>
        <charset val="238"/>
        <scheme val="minor"/>
      </rPr>
      <t>PartnerPlus Four LED &amp; Vibration</t>
    </r>
    <r>
      <rPr>
        <sz val="12"/>
        <color theme="1"/>
        <rFont val="Calibri"/>
        <family val="2"/>
        <charset val="238"/>
        <scheme val="minor"/>
      </rPr>
      <t xml:space="preserve"> - komunikator AAC, 4 pola, 2 poziomy, sygnalizacja LED i wibracja dla osób uszkodzonym słuchem, sterowanie dotykowe lub przyciski, rozmiar pola: 7 cm x 7 cm, 4 wyjścia typu jack do podłączenia zewnętrznych urządzeń, 4 wejścia typu jack do podłączenia dodatkowych przycisków, regulacja głośności, w zestawie z oprogramowaniem Tech Overlay Designer, gwarancja min. 24 m-ce</t>
    </r>
  </si>
  <si>
    <r>
      <rPr>
        <b/>
        <sz val="12"/>
        <color theme="1"/>
        <rFont val="Calibri"/>
        <family val="2"/>
        <charset val="238"/>
        <scheme val="minor"/>
      </rPr>
      <t>Smart/Talk</t>
    </r>
    <r>
      <rPr>
        <sz val="12"/>
        <color theme="1"/>
        <rFont val="Calibri"/>
        <family val="2"/>
        <charset val="238"/>
        <scheme val="minor"/>
      </rPr>
      <t xml:space="preserve"> - komunikator AAC,  8 pól, 6 poziomów, regulacja głośności, czas trwania pojedynczej wiadomości: 11 s., wymiary pola: 6,98 cm x 6,98 cm, zasilanie: akumulator, gniazda do zewnętrznego głośnika i źródła sygnału audio, podwyższona odporność na uderzenia, wilgoć, w zestawie z oprogramowaniem Tech Overlay Designer oraz paskiem do przenoszenia, gwarancja min. 24 m-ce</t>
    </r>
  </si>
  <si>
    <r>
      <rPr>
        <b/>
        <sz val="12"/>
        <color theme="1"/>
        <rFont val="Calibri"/>
        <family val="2"/>
        <charset val="238"/>
        <scheme val="minor"/>
      </rPr>
      <t>QuickTalker 12</t>
    </r>
    <r>
      <rPr>
        <sz val="12"/>
        <color theme="1"/>
        <rFont val="Calibri"/>
        <family val="2"/>
        <charset val="238"/>
        <scheme val="minor"/>
      </rPr>
      <t xml:space="preserve"> – komunikator AAC, 9komunikatów na 5 poziomach, 3 dodatkowe pola z komunikatami, łączny czas nagrania 12 minut, gwarancja min. 24 m-ce</t>
    </r>
  </si>
  <si>
    <r>
      <rPr>
        <b/>
        <sz val="12"/>
        <color theme="1"/>
        <rFont val="Calibri"/>
        <family val="2"/>
        <charset val="238"/>
        <scheme val="minor"/>
      </rPr>
      <t>QuickTalker 7</t>
    </r>
    <r>
      <rPr>
        <sz val="12"/>
        <color theme="1"/>
        <rFont val="Calibri"/>
        <family val="2"/>
        <charset val="238"/>
        <scheme val="minor"/>
      </rPr>
      <t xml:space="preserve"> - komunikator AAC, 4 komunikaty na 5 poziomach, 3 dodatkowe pola z komunikatami, łączny czas nagrania 6 minut, wymiar pojedynczego pola – 8,6 cm x 6,9 cm, gwarancja min. 24 m-ce</t>
    </r>
  </si>
  <si>
    <r>
      <rPr>
        <b/>
        <sz val="12"/>
        <color theme="1"/>
        <rFont val="Calibri"/>
        <family val="2"/>
        <charset val="238"/>
        <scheme val="minor"/>
      </rPr>
      <t>Cognitomniac Autyzm + Porusz Umysł PLUS</t>
    </r>
    <r>
      <rPr>
        <sz val="12"/>
        <color theme="1"/>
        <rFont val="Calibri"/>
        <family val="2"/>
        <charset val="238"/>
        <scheme val="minor"/>
      </rPr>
      <t xml:space="preserve"> - pakiet Cognitomniac Autyzm zawiera 4 gry: Kuchnia, Flipchart, Szafa grająca, Dom, zapewnia usprawnianie w 9 obszarach rozwoju dziecka; w zestawie z program komputerowy Porusz Umysł Plus; możliwość współpracy z systemem Windows 7, 8, 10; </t>
    </r>
  </si>
  <si>
    <r>
      <rPr>
        <b/>
        <sz val="12"/>
        <color theme="1"/>
        <rFont val="Calibri"/>
        <family val="2"/>
        <charset val="238"/>
        <scheme val="minor"/>
      </rPr>
      <t>Wspomaganie rozwoju PRO</t>
    </r>
    <r>
      <rPr>
        <sz val="12"/>
        <color theme="1"/>
        <rFont val="Calibri"/>
        <family val="2"/>
        <charset val="238"/>
        <scheme val="minor"/>
      </rPr>
      <t xml:space="preserve"> – oprogramowanie do terapii osób z niepełnosprawnością intelektualną, zawartość pakietu: 6 programów z serii „Z Tosią przez…”, interaktywne ćwiczenia dla ucznia, karty pracy do wydruku; możliwość pracy indywidualnej i grupowej, aplikacja terapeuty, w zestawie z drukowaną publikacją "Podręczny zestaw obrazkowy", licencja wieczysta</t>
    </r>
  </si>
  <si>
    <r>
      <rPr>
        <b/>
        <sz val="12"/>
        <color theme="1"/>
        <rFont val="Calibri"/>
        <family val="2"/>
        <charset val="238"/>
        <scheme val="minor"/>
      </rPr>
      <t>Boardmaker 7</t>
    </r>
    <r>
      <rPr>
        <sz val="12"/>
        <color theme="1"/>
        <rFont val="Calibri"/>
        <family val="2"/>
        <charset val="238"/>
        <scheme val="minor"/>
      </rPr>
      <t xml:space="preserve"> - oprogramowanie do komunikacji AAC z bazą symboli PCS oraz zdalnym dostępem do tablic do komunikacji, licencja elektroniczna, wieczysta</t>
    </r>
  </si>
  <si>
    <r>
      <rPr>
        <b/>
        <sz val="12"/>
        <color theme="1"/>
        <rFont val="Calibri"/>
        <family val="2"/>
        <charset val="238"/>
        <scheme val="minor"/>
      </rPr>
      <t xml:space="preserve">Grid 3 </t>
    </r>
    <r>
      <rPr>
        <sz val="12"/>
        <color theme="1"/>
        <rFont val="Calibri"/>
        <family val="2"/>
        <charset val="238"/>
        <scheme val="minor"/>
      </rPr>
      <t>– aplikacja desktopowa, interaktywne narzędzie do komunikacji AAC, tworzenie plansz, ćwiczenia komunikacyjne, obsługa komputera, licencja elektroniczna, wieczysta</t>
    </r>
  </si>
  <si>
    <r>
      <rPr>
        <b/>
        <sz val="12"/>
        <color theme="1"/>
        <rFont val="Calibri"/>
        <family val="2"/>
        <charset val="238"/>
        <scheme val="minor"/>
      </rPr>
      <t xml:space="preserve">BigSwitch Twist </t>
    </r>
    <r>
      <rPr>
        <sz val="12"/>
        <color theme="1"/>
        <rFont val="Calibri"/>
        <family val="2"/>
        <charset val="238"/>
        <scheme val="minor"/>
      </rPr>
      <t>- przyciski do myszy alternatywnej, do sterowania komunikatorami oraz komputerem, 4 kolorowe nakładki na przycisk, gwarancja min. 24 m-ce</t>
    </r>
  </si>
  <si>
    <r>
      <rPr>
        <b/>
        <sz val="12"/>
        <color rgb="FF000000"/>
        <rFont val="Arial"/>
        <family val="2"/>
        <charset val="238"/>
      </rPr>
      <t>BIGtrack z gniazdami do przycisków</t>
    </r>
    <r>
      <rPr>
        <sz val="12"/>
        <color rgb="FF000000"/>
        <rFont val="Arial"/>
        <family val="2"/>
        <charset val="238"/>
      </rPr>
      <t xml:space="preserve"> - mysz alternatywna do komunikatorów z przyciskami typu rall, możliwość działania ze złączami USB i PS2, współpracuje z innymi myszami w różnych urządzeniach i zabawkach, dwa przyciski myszy o średnicy 3 cm oraz kulę, wysoki kontrast kolorów, gwarancja min. 24 m-ce</t>
    </r>
  </si>
  <si>
    <r>
      <rPr>
        <b/>
        <sz val="12"/>
        <color theme="1"/>
        <rFont val="Calibri"/>
        <family val="2"/>
        <charset val="238"/>
        <scheme val="minor"/>
      </rPr>
      <t>KidTrac z gniazdami do przycisków</t>
    </r>
    <r>
      <rPr>
        <sz val="12"/>
        <color theme="1"/>
        <rFont val="Calibri"/>
        <family val="2"/>
        <scheme val="minor"/>
      </rPr>
      <t xml:space="preserve"> - mysz powiększona, adaptacyjna, gniazda do podłączenia trzech przycisków, personalizacja do potrzeb osób z trudnościami ruchowymi, możliwość konfigurowania przycisków, gwarancja min. 24 m-ce</t>
    </r>
  </si>
  <si>
    <t>PAKIET 2</t>
  </si>
  <si>
    <r>
      <t xml:space="preserve">Oferent składa ofertę cenową na asortyment opisany w </t>
    </r>
    <r>
      <rPr>
        <b/>
        <sz val="12"/>
        <color theme="1"/>
        <rFont val="Calibri"/>
        <family val="2"/>
        <charset val="238"/>
        <scheme val="minor"/>
      </rPr>
      <t>Pakiecie 2</t>
    </r>
    <r>
      <rPr>
        <sz val="12"/>
        <color theme="1"/>
        <rFont val="Calibri"/>
        <family val="2"/>
        <charset val="238"/>
        <scheme val="minor"/>
      </rPr>
      <t xml:space="preserve"> (wybrać z listy rozwijanej "TAK" lub "NIE")</t>
    </r>
  </si>
  <si>
    <t>PAKIET 3</t>
  </si>
  <si>
    <r>
      <t xml:space="preserve">Oferent składa ofertę cenową na asortyment opisany w </t>
    </r>
    <r>
      <rPr>
        <b/>
        <sz val="12"/>
        <color theme="1"/>
        <rFont val="Calibri"/>
        <family val="2"/>
        <charset val="238"/>
        <scheme val="minor"/>
      </rPr>
      <t>Pakiecie 3</t>
    </r>
    <r>
      <rPr>
        <sz val="12"/>
        <color theme="1"/>
        <rFont val="Calibri"/>
        <family val="2"/>
        <charset val="238"/>
        <scheme val="minor"/>
      </rPr>
      <t xml:space="preserve"> (wybrać z listy rozwijanej "TAK" lub "NIE")</t>
    </r>
  </si>
  <si>
    <t>PAKIET 4</t>
  </si>
  <si>
    <r>
      <t xml:space="preserve">Oferent składa ofertę cenową na asortyment opisany w </t>
    </r>
    <r>
      <rPr>
        <b/>
        <sz val="12"/>
        <color theme="1"/>
        <rFont val="Calibri"/>
        <family val="2"/>
        <charset val="238"/>
        <scheme val="minor"/>
      </rPr>
      <t>Pakiecie 4</t>
    </r>
    <r>
      <rPr>
        <sz val="12"/>
        <color theme="1"/>
        <rFont val="Calibri"/>
        <family val="2"/>
        <charset val="238"/>
        <scheme val="minor"/>
      </rPr>
      <t xml:space="preserve"> (wybrać z listy rozwijanej "TAK" lub "NIE")</t>
    </r>
  </si>
  <si>
    <t>Pomoce dydaktyczne dla uczniów niepełnosprawnych intelektualnie</t>
  </si>
  <si>
    <t xml:space="preserve"> Specjalistyczne oprogramowanie do pomocy dydaktycznych</t>
  </si>
  <si>
    <t>Sprzęt komputerowy i pomocniczy</t>
  </si>
  <si>
    <t>DANE OFERENTA</t>
  </si>
  <si>
    <t>Nazwa:</t>
  </si>
  <si>
    <t>Adres:</t>
  </si>
  <si>
    <t>Telefon:</t>
  </si>
  <si>
    <t>Imię i nazwisko osoby przygotowującej ofertę:</t>
  </si>
  <si>
    <t>NIP</t>
  </si>
  <si>
    <t>Adres e-mail:</t>
  </si>
  <si>
    <t>PAKIET 1 - Pomoce dydaktyczne i narzędzia do komunikacji AAC</t>
  </si>
  <si>
    <t>specjalistyczne oprogramowanie do pomocy dydaktycznych lub narzędzi do terapii lub edukacji z zastosowaniem technologii informacyjno - komunikacyjnej (TIK)</t>
  </si>
  <si>
    <t>PAKIET 2 -Pomoce dydaktyczne dla uczniów z niepełnosprawnością intelektualną</t>
  </si>
  <si>
    <t>pomoce dydaktyczne lub narzędzia do terapii  dla uczniów posługujących się wspomagającymi i alternatywnymi metodami komunikacji (AAC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</si>
  <si>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</si>
  <si>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>Specjalny Ośrodek
Szkolno – Wychowawczy nr 2
ul. Kryształowa 6
25 – 705 Kielce</t>
  </si>
  <si>
    <t>Oferta przygotowana dla Zamawiającego:</t>
  </si>
  <si>
    <r>
      <t xml:space="preserve">w ramach zapytania ofertowego
</t>
    </r>
    <r>
      <rPr>
        <b/>
        <sz val="11"/>
        <color theme="1"/>
        <rFont val="Calibri"/>
        <family val="2"/>
        <charset val="238"/>
        <scheme val="minor"/>
      </rPr>
      <t>nr 2/2021</t>
    </r>
  </si>
  <si>
    <r>
      <rPr>
        <b/>
        <sz val="12"/>
        <color rgb="FF000000"/>
        <rFont val="Calibri"/>
        <family val="2"/>
        <charset val="238"/>
        <scheme val="minor"/>
      </rPr>
      <t xml:space="preserve">Urządzenie wielofunkcyjne (drukarka ze skanerem -  </t>
    </r>
    <r>
      <rPr>
        <sz val="12"/>
        <color rgb="FF000000"/>
        <rFont val="Calibri"/>
        <family val="2"/>
        <charset val="238"/>
        <scheme val="minor"/>
      </rPr>
      <t>drukarka wielofunkcyjna, atramentowa, kolorowa, z uzupełnianiem tuszu typu EcoTank, 4 kolory atramentu, automatyczny duplex, maksymalny rozmiar nośnika: Legal (216 x 356 mm),A4 (210 x 297 mm),  max. klasa rozdzielczości drukowania: do 5760 x 1400 dpi (mono) / do 5760 x 1400 dpi (kolor), skanowanie: 1200 x 2400 dpi, interfejs: USB, Wi-Fi, możliwość drukowania i skanowania do karty pamięci, gwarancja 24 m-c
w zestawie z kompletem 4 dodatkowych, oryginalnych butelek z tuszem o pojemności min. 70ml każda</t>
    </r>
  </si>
  <si>
    <r>
      <t xml:space="preserve">Laminator Biurowy do formatu A3
</t>
    </r>
    <r>
      <rPr>
        <sz val="12"/>
        <color theme="1"/>
        <rFont val="Calibri"/>
        <family val="2"/>
        <charset val="238"/>
        <scheme val="minor"/>
      </rPr>
      <t>Laminacja na zimno i ciepło; maks. format laminacji: A3; maks. prędkość laminacji: 360 mm/min; maks. grubość folii: 200 µm; maks. grubość dokumentu wraz z folią: 1 mm; czas nagrzewania: 5 min; zakres temperatur: od 0°C do 150°C; 4 wałki nieamortyzowane, ogrzewane od zewnątrz; moc: 460 W, sygnalizacja dźwiękowa i świetlna, tryb "Standby", rewers;  gwarancja na urządzenie: 2 lata, serwis 72h</t>
    </r>
  </si>
  <si>
    <r>
      <t xml:space="preserve">Laptop - </t>
    </r>
    <r>
      <rPr>
        <sz val="12"/>
        <color theme="1"/>
        <rFont val="Calibri"/>
        <family val="2"/>
        <charset val="238"/>
        <scheme val="minor"/>
      </rPr>
      <t>Ekran: min. 15,4'' IPS, matowy; Procesor Intel i5 (4 rdzenie 8 wątków), wysokowydajny U, przynajmniej 10 gen.; Pamięć RAM: 8GB DDR4; dysk twardy: min. 256GB SSD; System operacyjny: Windows 10 Pro, Wi-Fi, Bluetooth, wbudowana kamerka, standardowe złącza typu USB 3.0, HDMI; etui lub torba do przenoszenia</t>
    </r>
  </si>
  <si>
    <t>PODSUMOWANIE OFERTY</t>
  </si>
  <si>
    <r>
      <rPr>
        <b/>
        <sz val="12"/>
        <color rgb="FF000000"/>
        <rFont val="Arial"/>
        <family val="2"/>
        <charset val="238"/>
      </rPr>
      <t>Big Button with Steps and Levels</t>
    </r>
    <r>
      <rPr>
        <sz val="12"/>
        <color rgb="FF000000"/>
        <rFont val="Arial"/>
        <family val="2"/>
        <charset val="238"/>
      </rPr>
      <t xml:space="preserve"> - komunikator AAC typu one hand, 10 poziomów nagrań, wyświetlacz LCD, przezroczysta nakładka do umieszczenia symbolu AAC, komora do przechowywania symboli, regulacja głośności, gwarancja min. 24 m-ce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</si>
</sst>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1"/>
      <name val="Tahoma"/>
      <family val="2"/>
      <charset val="238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0" borderId="0" xfId="0" applyNumberFormat="1" applyAlignment="1">
      <alignment wrapText="1"/>
    </xf>
    <xf numFmtId="0" fontId="4" fillId="8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164" fontId="4" fillId="8" borderId="7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0" fillId="0" borderId="8" xfId="0" applyBorder="1"/>
    <xf numFmtId="49" fontId="0" fillId="0" borderId="9" xfId="0" applyNumberFormat="1" applyBorder="1" applyAlignment="1">
      <alignment wrapText="1"/>
    </xf>
    <xf numFmtId="49" fontId="6" fillId="7" borderId="10" xfId="0" applyNumberFormat="1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/>
    </xf>
    <xf numFmtId="164" fontId="4" fillId="8" borderId="11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0" applyNumberFormat="1" applyFont="1" applyBorder="1" applyAlignment="1" applyProtection="1">
      <alignment horizontal="right" vertical="center" wrapText="1"/>
      <protection locked="0"/>
    </xf>
    <xf numFmtId="49" fontId="17" fillId="8" borderId="11" xfId="0" applyNumberFormat="1" applyFont="1" applyFill="1" applyBorder="1" applyAlignment="1">
      <alignment horizontal="left" vertical="center" wrapText="1"/>
    </xf>
    <xf numFmtId="49" fontId="17" fillId="0" borderId="11" xfId="0" applyNumberFormat="1" applyFont="1" applyBorder="1" applyAlignment="1">
      <alignment horizontal="left" vertical="center" wrapText="1"/>
    </xf>
    <xf numFmtId="49" fontId="16" fillId="8" borderId="11" xfId="0" applyNumberFormat="1" applyFont="1" applyFill="1" applyBorder="1" applyAlignment="1">
      <alignment horizontal="left" vertical="center" wrapText="1"/>
    </xf>
    <xf numFmtId="49" fontId="16" fillId="0" borderId="1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16" fillId="0" borderId="19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49" fontId="16" fillId="0" borderId="21" xfId="0" applyNumberFormat="1" applyFont="1" applyFill="1" applyBorder="1" applyAlignment="1">
      <alignment horizontal="left" vertical="center" wrapText="1"/>
    </xf>
    <xf numFmtId="49" fontId="16" fillId="0" borderId="11" xfId="0" applyNumberFormat="1" applyFont="1" applyBorder="1" applyAlignment="1">
      <alignment vertical="center" wrapText="1"/>
    </xf>
    <xf numFmtId="49" fontId="5" fillId="0" borderId="11" xfId="0" applyNumberFormat="1" applyFont="1" applyBorder="1" applyAlignment="1">
      <alignment vertical="center" wrapText="1"/>
    </xf>
    <xf numFmtId="49" fontId="5" fillId="0" borderId="11" xfId="0" applyNumberFormat="1" applyFont="1" applyBorder="1" applyAlignment="1">
      <alignment horizontal="left" vertical="center" wrapText="1"/>
    </xf>
    <xf numFmtId="0" fontId="19" fillId="0" borderId="0" xfId="0" applyFont="1"/>
    <xf numFmtId="49" fontId="7" fillId="2" borderId="22" xfId="0" applyNumberFormat="1" applyFont="1" applyFill="1" applyBorder="1" applyAlignment="1">
      <alignment horizontal="center" wrapText="1"/>
    </xf>
    <xf numFmtId="49" fontId="8" fillId="2" borderId="24" xfId="0" applyNumberFormat="1" applyFont="1" applyFill="1" applyBorder="1" applyAlignment="1">
      <alignment horizontal="center" wrapText="1"/>
    </xf>
    <xf numFmtId="49" fontId="3" fillId="3" borderId="24" xfId="0" applyNumberFormat="1" applyFont="1" applyFill="1" applyBorder="1" applyAlignment="1">
      <alignment horizontal="left" vertical="center" wrapText="1"/>
    </xf>
    <xf numFmtId="49" fontId="4" fillId="3" borderId="24" xfId="0" applyNumberFormat="1" applyFont="1" applyFill="1" applyBorder="1" applyAlignment="1">
      <alignment vertical="top" wrapText="1"/>
    </xf>
    <xf numFmtId="49" fontId="3" fillId="5" borderId="24" xfId="0" applyNumberFormat="1" applyFont="1" applyFill="1" applyBorder="1" applyAlignment="1">
      <alignment horizontal="left" vertical="center" wrapText="1"/>
    </xf>
    <xf numFmtId="49" fontId="4" fillId="5" borderId="24" xfId="0" applyNumberFormat="1" applyFont="1" applyFill="1" applyBorder="1" applyAlignment="1">
      <alignment vertical="top" wrapText="1"/>
    </xf>
    <xf numFmtId="49" fontId="10" fillId="6" borderId="8" xfId="0" applyNumberFormat="1" applyFont="1" applyFill="1" applyBorder="1" applyAlignment="1">
      <alignment vertical="top" wrapText="1"/>
    </xf>
    <xf numFmtId="49" fontId="4" fillId="4" borderId="29" xfId="0" applyNumberFormat="1" applyFont="1" applyFill="1" applyBorder="1" applyAlignment="1">
      <alignment vertical="top" wrapText="1"/>
    </xf>
    <xf numFmtId="49" fontId="3" fillId="4" borderId="32" xfId="0" applyNumberFormat="1" applyFont="1" applyFill="1" applyBorder="1" applyAlignment="1">
      <alignment horizontal="left" vertical="center" wrapText="1"/>
    </xf>
    <xf numFmtId="49" fontId="9" fillId="6" borderId="32" xfId="0" applyNumberFormat="1" applyFont="1" applyFill="1" applyBorder="1" applyAlignment="1">
      <alignment horizontal="left" vertical="center" wrapText="1"/>
    </xf>
    <xf numFmtId="49" fontId="20" fillId="12" borderId="0" xfId="0" applyNumberFormat="1" applyFont="1" applyFill="1" applyAlignment="1">
      <alignment horizontal="right" wrapText="1"/>
    </xf>
    <xf numFmtId="0" fontId="21" fillId="12" borderId="0" xfId="0" applyFont="1" applyFill="1"/>
    <xf numFmtId="49" fontId="5" fillId="11" borderId="35" xfId="0" applyNumberFormat="1" applyFont="1" applyFill="1" applyBorder="1" applyAlignment="1">
      <alignment horizontal="right" vertical="top" wrapText="1"/>
    </xf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23" fillId="8" borderId="11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49" fontId="0" fillId="0" borderId="16" xfId="0" applyNumberFormat="1" applyBorder="1" applyAlignment="1" applyProtection="1">
      <alignment horizontal="left" vertical="top" wrapText="1"/>
      <protection locked="0"/>
    </xf>
    <xf numFmtId="49" fontId="0" fillId="0" borderId="17" xfId="0" applyNumberFormat="1" applyBorder="1" applyAlignment="1" applyProtection="1">
      <alignment horizontal="left" vertical="top" wrapText="1"/>
      <protection locked="0"/>
    </xf>
    <xf numFmtId="49" fontId="0" fillId="0" borderId="18" xfId="0" applyNumberFormat="1" applyBorder="1" applyAlignment="1" applyProtection="1">
      <alignment horizontal="left" vertical="top" wrapText="1"/>
      <protection locked="0"/>
    </xf>
    <xf numFmtId="49" fontId="15" fillId="6" borderId="0" xfId="0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49" fontId="16" fillId="6" borderId="0" xfId="0" applyNumberFormat="1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right" vertical="center" wrapText="1"/>
    </xf>
    <xf numFmtId="49" fontId="15" fillId="10" borderId="0" xfId="0" applyNumberFormat="1" applyFont="1" applyFill="1" applyBorder="1" applyAlignment="1">
      <alignment horizontal="center" vertical="center" wrapText="1"/>
    </xf>
    <xf numFmtId="0" fontId="12" fillId="10" borderId="0" xfId="0" applyFont="1" applyFill="1" applyBorder="1" applyAlignment="1">
      <alignment horizontal="center" vertical="center" wrapText="1"/>
    </xf>
    <xf numFmtId="49" fontId="16" fillId="10" borderId="0" xfId="0" applyNumberFormat="1" applyFont="1" applyFill="1" applyBorder="1" applyAlignment="1">
      <alignment horizontal="center" vertical="center" wrapText="1"/>
    </xf>
    <xf numFmtId="0" fontId="1" fillId="10" borderId="0" xfId="0" applyFont="1" applyFill="1" applyBorder="1" applyAlignment="1">
      <alignment horizontal="center" vertical="center" wrapText="1"/>
    </xf>
    <xf numFmtId="49" fontId="15" fillId="9" borderId="0" xfId="0" applyNumberFormat="1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center" vertical="center" wrapText="1"/>
    </xf>
    <xf numFmtId="49" fontId="16" fillId="9" borderId="0" xfId="0" applyNumberFormat="1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49" fontId="15" fillId="3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16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4" fillId="11" borderId="35" xfId="0" applyNumberFormat="1" applyFont="1" applyFill="1" applyBorder="1" applyAlignment="1" applyProtection="1">
      <alignment horizontal="left" vertical="top" wrapText="1"/>
      <protection locked="0"/>
    </xf>
    <xf numFmtId="49" fontId="4" fillId="11" borderId="36" xfId="0" applyNumberFormat="1" applyFont="1" applyFill="1" applyBorder="1" applyAlignment="1" applyProtection="1">
      <alignment horizontal="left" vertical="top" wrapText="1"/>
      <protection locked="0"/>
    </xf>
    <xf numFmtId="49" fontId="0" fillId="0" borderId="37" xfId="0" applyNumberFormat="1" applyBorder="1" applyAlignment="1" applyProtection="1">
      <alignment horizontal="left" vertical="top" wrapText="1"/>
      <protection locked="0"/>
    </xf>
    <xf numFmtId="49" fontId="0" fillId="0" borderId="38" xfId="0" applyNumberFormat="1" applyBorder="1" applyAlignment="1" applyProtection="1">
      <alignment horizontal="left" vertical="top" wrapText="1"/>
      <protection locked="0"/>
    </xf>
    <xf numFmtId="164" fontId="25" fillId="5" borderId="27" xfId="0" applyNumberFormat="1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164" fontId="5" fillId="5" borderId="25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27" fillId="6" borderId="33" xfId="0" applyNumberFormat="1" applyFont="1" applyFill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164" fontId="11" fillId="6" borderId="3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164" fontId="25" fillId="3" borderId="27" xfId="0" applyNumberFormat="1" applyFont="1" applyFill="1" applyBorder="1" applyAlignment="1">
      <alignment horizontal="center" vertical="center" wrapText="1"/>
    </xf>
    <xf numFmtId="164" fontId="5" fillId="3" borderId="25" xfId="0" applyNumberFormat="1" applyFont="1" applyFill="1" applyBorder="1" applyAlignment="1">
      <alignment horizontal="center" vertical="center"/>
    </xf>
    <xf numFmtId="164" fontId="25" fillId="4" borderId="33" xfId="0" applyNumberFormat="1" applyFont="1" applyFill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164" fontId="5" fillId="4" borderId="34" xfId="0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381000</xdr:colOff>
      <xdr:row>11</xdr:row>
      <xdr:rowOff>381000</xdr:rowOff>
    </xdr:to>
    <xdr:pic>
      <xdr:nvPicPr>
        <xdr:cNvPr id="3" name="Grafika 2" descr="Dom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09600" y="891540"/>
          <a:ext cx="381000" cy="38100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33</xdr:row>
      <xdr:rowOff>0</xdr:rowOff>
    </xdr:from>
    <xdr:ext cx="381000" cy="381000"/>
    <xdr:pic>
      <xdr:nvPicPr>
        <xdr:cNvPr id="4" name="Grafika 3" descr="Dom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09600" y="699247"/>
          <a:ext cx="381000" cy="381000"/>
        </a:xfrm>
        <a:prstGeom prst="rect">
          <a:avLst/>
        </a:prstGeom>
      </xdr:spPr>
    </xdr:pic>
    <xdr:clientData/>
  </xdr:oneCellAnchor>
  <xdr:oneCellAnchor>
    <xdr:from>
      <xdr:col>1</xdr:col>
      <xdr:colOff>15240</xdr:colOff>
      <xdr:row>48</xdr:row>
      <xdr:rowOff>198120</xdr:rowOff>
    </xdr:from>
    <xdr:ext cx="381000" cy="381000"/>
    <xdr:pic>
      <xdr:nvPicPr>
        <xdr:cNvPr id="6" name="Grafika 5" descr="Dom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4840" y="18844260"/>
          <a:ext cx="381000" cy="38100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64</xdr:row>
      <xdr:rowOff>0</xdr:rowOff>
    </xdr:from>
    <xdr:ext cx="381000" cy="381000"/>
    <xdr:pic>
      <xdr:nvPicPr>
        <xdr:cNvPr id="7" name="Grafika 6" descr="Dom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09600" y="12580620"/>
          <a:ext cx="381000" cy="381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G94"/>
  <sheetViews>
    <sheetView tabSelected="1" topLeftCell="A4" zoomScaleNormal="100" zoomScalePageLayoutView="55" workbookViewId="0">
      <selection activeCell="C16" sqref="C16"/>
    </sheetView>
  </sheetViews>
  <sheetFormatPr defaultRowHeight="14.4" x14ac:dyDescent="0.3"/>
  <cols>
    <col min="2" max="2" width="6.109375" customWidth="1"/>
    <col min="3" max="3" width="67.109375" style="1" customWidth="1"/>
    <col min="5" max="5" width="16.21875" customWidth="1"/>
    <col min="6" max="6" width="14.21875" customWidth="1"/>
  </cols>
  <sheetData>
    <row r="1" spans="2:7" ht="18" x14ac:dyDescent="0.35">
      <c r="C1" s="41" t="s">
        <v>54</v>
      </c>
      <c r="D1" s="42"/>
      <c r="E1" s="42"/>
      <c r="F1" s="42"/>
    </row>
    <row r="2" spans="2:7" ht="46.8" customHeight="1" x14ac:dyDescent="0.3">
      <c r="C2" s="43" t="s">
        <v>55</v>
      </c>
      <c r="D2" s="72"/>
      <c r="E2" s="72"/>
      <c r="F2" s="72"/>
    </row>
    <row r="3" spans="2:7" ht="51" customHeight="1" x14ac:dyDescent="0.3">
      <c r="C3" s="43" t="s">
        <v>56</v>
      </c>
      <c r="D3" s="72"/>
      <c r="E3" s="72"/>
      <c r="F3" s="72"/>
    </row>
    <row r="4" spans="2:7" ht="22.8" customHeight="1" x14ac:dyDescent="0.3">
      <c r="C4" s="43" t="s">
        <v>59</v>
      </c>
      <c r="D4" s="73"/>
      <c r="E4" s="74"/>
      <c r="F4" s="75"/>
    </row>
    <row r="5" spans="2:7" ht="22.8" customHeight="1" x14ac:dyDescent="0.3">
      <c r="C5" s="43" t="s">
        <v>57</v>
      </c>
      <c r="D5" s="72"/>
      <c r="E5" s="72"/>
      <c r="F5" s="72"/>
    </row>
    <row r="6" spans="2:7" ht="22.8" customHeight="1" x14ac:dyDescent="0.3">
      <c r="C6" s="43" t="s">
        <v>60</v>
      </c>
      <c r="D6" s="72"/>
      <c r="E6" s="72"/>
      <c r="F6" s="72"/>
    </row>
    <row r="7" spans="2:7" ht="22.8" customHeight="1" x14ac:dyDescent="0.3">
      <c r="C7" s="43" t="s">
        <v>58</v>
      </c>
      <c r="D7" s="72"/>
      <c r="E7" s="72"/>
      <c r="F7" s="72"/>
    </row>
    <row r="9" spans="2:7" ht="18.600000000000001" customHeight="1" x14ac:dyDescent="0.3">
      <c r="B9" s="68" t="s">
        <v>25</v>
      </c>
      <c r="C9" s="69"/>
      <c r="D9" s="69"/>
      <c r="E9" s="69"/>
      <c r="F9" s="69"/>
      <c r="G9" s="30" t="str">
        <f>IF(D12="TAK","TAK",IF(D12="NIE","NIE","brak informacji"))</f>
        <v>brak informacji</v>
      </c>
    </row>
    <row r="10" spans="2:7" ht="18.600000000000001" customHeight="1" x14ac:dyDescent="0.3">
      <c r="B10" s="70" t="s">
        <v>24</v>
      </c>
      <c r="C10" s="71"/>
      <c r="D10" s="71"/>
      <c r="E10" s="71"/>
      <c r="F10" s="71"/>
    </row>
    <row r="11" spans="2:7" ht="18.600000000000001" customHeight="1" thickBot="1" x14ac:dyDescent="0.35">
      <c r="B11" s="23"/>
      <c r="C11" s="22"/>
      <c r="D11" s="22"/>
      <c r="E11" s="22"/>
      <c r="F11" s="22"/>
    </row>
    <row r="12" spans="2:7" ht="33.6" customHeight="1" thickBot="1" x14ac:dyDescent="0.35">
      <c r="B12" s="24"/>
      <c r="C12" s="26" t="s">
        <v>31</v>
      </c>
      <c r="D12" s="25" t="s">
        <v>30</v>
      </c>
      <c r="E12" s="22"/>
      <c r="F12" s="22"/>
    </row>
    <row r="13" spans="2:7" ht="15" thickBot="1" x14ac:dyDescent="0.35"/>
    <row r="14" spans="2:7" ht="46.8" x14ac:dyDescent="0.3">
      <c r="B14" s="4" t="s">
        <v>5</v>
      </c>
      <c r="C14" s="13" t="s">
        <v>27</v>
      </c>
      <c r="D14" s="5" t="s">
        <v>6</v>
      </c>
      <c r="E14" s="14" t="s">
        <v>19</v>
      </c>
      <c r="F14" s="6" t="s">
        <v>20</v>
      </c>
    </row>
    <row r="15" spans="2:7" ht="75.599999999999994" x14ac:dyDescent="0.3">
      <c r="B15" s="7" t="s">
        <v>17</v>
      </c>
      <c r="C15" s="18" t="s">
        <v>73</v>
      </c>
      <c r="D15" s="2">
        <v>2</v>
      </c>
      <c r="E15" s="16"/>
      <c r="F15" s="8">
        <f>E15*D15</f>
        <v>0</v>
      </c>
    </row>
    <row r="16" spans="2:7" ht="60.6" x14ac:dyDescent="0.3">
      <c r="B16" s="9" t="s">
        <v>18</v>
      </c>
      <c r="C16" s="19" t="s">
        <v>32</v>
      </c>
      <c r="D16" s="3">
        <v>1</v>
      </c>
      <c r="E16" s="17"/>
      <c r="F16" s="10">
        <f>E16*D16</f>
        <v>0</v>
      </c>
    </row>
    <row r="17" spans="2:7" ht="78" x14ac:dyDescent="0.3">
      <c r="B17" s="7" t="s">
        <v>14</v>
      </c>
      <c r="C17" s="20" t="s">
        <v>33</v>
      </c>
      <c r="D17" s="2">
        <v>4</v>
      </c>
      <c r="E17" s="16"/>
      <c r="F17" s="8">
        <f t="shared" ref="F17:F23" si="0">E17*D17</f>
        <v>0</v>
      </c>
    </row>
    <row r="18" spans="2:7" ht="109.2" x14ac:dyDescent="0.3">
      <c r="B18" s="9" t="s">
        <v>15</v>
      </c>
      <c r="C18" s="21" t="s">
        <v>34</v>
      </c>
      <c r="D18" s="3">
        <v>1</v>
      </c>
      <c r="E18" s="17"/>
      <c r="F18" s="10">
        <f t="shared" si="0"/>
        <v>0</v>
      </c>
    </row>
    <row r="19" spans="2:7" ht="93.6" x14ac:dyDescent="0.3">
      <c r="B19" s="7" t="s">
        <v>22</v>
      </c>
      <c r="C19" s="20" t="s">
        <v>35</v>
      </c>
      <c r="D19" s="2">
        <v>2</v>
      </c>
      <c r="E19" s="16"/>
      <c r="F19" s="8">
        <f>E19*D19</f>
        <v>0</v>
      </c>
    </row>
    <row r="20" spans="2:7" ht="46.8" x14ac:dyDescent="0.3">
      <c r="B20" s="9" t="s">
        <v>16</v>
      </c>
      <c r="C20" s="21" t="s">
        <v>36</v>
      </c>
      <c r="D20" s="3">
        <v>3</v>
      </c>
      <c r="E20" s="17"/>
      <c r="F20" s="10">
        <f t="shared" si="0"/>
        <v>0</v>
      </c>
    </row>
    <row r="21" spans="2:7" ht="46.8" x14ac:dyDescent="0.3">
      <c r="B21" s="7" t="s">
        <v>7</v>
      </c>
      <c r="C21" s="20" t="s">
        <v>37</v>
      </c>
      <c r="D21" s="2">
        <v>3</v>
      </c>
      <c r="E21" s="16"/>
      <c r="F21" s="8">
        <f t="shared" si="0"/>
        <v>0</v>
      </c>
    </row>
    <row r="22" spans="2:7" ht="46.8" x14ac:dyDescent="0.3">
      <c r="B22" s="7" t="s">
        <v>11</v>
      </c>
      <c r="C22" s="20" t="s">
        <v>41</v>
      </c>
      <c r="D22" s="2">
        <v>1</v>
      </c>
      <c r="E22" s="16"/>
      <c r="F22" s="8">
        <f t="shared" si="0"/>
        <v>0</v>
      </c>
    </row>
    <row r="23" spans="2:7" ht="47.4" thickBot="1" x14ac:dyDescent="0.35">
      <c r="B23" s="9" t="s">
        <v>12</v>
      </c>
      <c r="C23" s="21" t="s">
        <v>40</v>
      </c>
      <c r="D23" s="3">
        <v>1</v>
      </c>
      <c r="E23" s="17"/>
      <c r="F23" s="10">
        <f t="shared" si="0"/>
        <v>0</v>
      </c>
    </row>
    <row r="24" spans="2:7" ht="37.200000000000003" customHeight="1" thickBot="1" x14ac:dyDescent="0.35">
      <c r="B24" s="11"/>
      <c r="C24" s="12"/>
      <c r="D24" s="59" t="s">
        <v>21</v>
      </c>
      <c r="E24" s="59"/>
      <c r="F24" s="15">
        <f>SUM(F15:F23)</f>
        <v>0</v>
      </c>
    </row>
    <row r="26" spans="2:7" x14ac:dyDescent="0.3">
      <c r="B26" s="48"/>
      <c r="C26" s="48"/>
      <c r="D26" s="48"/>
      <c r="E26" s="48"/>
      <c r="F26" s="48"/>
    </row>
    <row r="27" spans="2:7" ht="15.6" x14ac:dyDescent="0.3">
      <c r="B27" s="49" t="s">
        <v>26</v>
      </c>
      <c r="C27" s="50"/>
      <c r="D27" s="50"/>
      <c r="E27" s="50"/>
      <c r="F27" s="51"/>
    </row>
    <row r="28" spans="2:7" ht="75.599999999999994" customHeight="1" x14ac:dyDescent="0.3">
      <c r="B28" s="52"/>
      <c r="C28" s="53"/>
      <c r="D28" s="53"/>
      <c r="E28" s="53"/>
      <c r="F28" s="54"/>
    </row>
    <row r="31" spans="2:7" ht="18" x14ac:dyDescent="0.3">
      <c r="B31" s="64" t="s">
        <v>45</v>
      </c>
      <c r="C31" s="65"/>
      <c r="D31" s="65"/>
      <c r="E31" s="65"/>
      <c r="F31" s="65"/>
      <c r="G31" s="30" t="str">
        <f>IF(D34="TAK","TAK",IF(D34="NIE","NIE","brak informacji"))</f>
        <v>brak informacji</v>
      </c>
    </row>
    <row r="32" spans="2:7" x14ac:dyDescent="0.3">
      <c r="B32" s="66" t="s">
        <v>51</v>
      </c>
      <c r="C32" s="67"/>
      <c r="D32" s="67"/>
      <c r="E32" s="67"/>
      <c r="F32" s="67"/>
    </row>
    <row r="33" spans="2:7" ht="16.2" thickBot="1" x14ac:dyDescent="0.35">
      <c r="B33" s="23"/>
      <c r="C33" s="22"/>
      <c r="D33" s="22"/>
      <c r="E33" s="22"/>
      <c r="F33" s="22"/>
    </row>
    <row r="34" spans="2:7" ht="31.8" thickBot="1" x14ac:dyDescent="0.35">
      <c r="B34" s="24"/>
      <c r="C34" s="26" t="s">
        <v>46</v>
      </c>
      <c r="D34" s="25" t="s">
        <v>30</v>
      </c>
      <c r="E34" s="22"/>
      <c r="F34" s="22"/>
    </row>
    <row r="35" spans="2:7" ht="15" thickBot="1" x14ac:dyDescent="0.35"/>
    <row r="36" spans="2:7" ht="46.8" x14ac:dyDescent="0.3">
      <c r="B36" s="4" t="s">
        <v>5</v>
      </c>
      <c r="C36" s="13" t="s">
        <v>27</v>
      </c>
      <c r="D36" s="5" t="s">
        <v>6</v>
      </c>
      <c r="E36" s="14" t="s">
        <v>19</v>
      </c>
      <c r="F36" s="6" t="s">
        <v>20</v>
      </c>
    </row>
    <row r="37" spans="2:7" ht="62.4" x14ac:dyDescent="0.3">
      <c r="B37" s="9" t="s">
        <v>8</v>
      </c>
      <c r="C37" s="27" t="s">
        <v>44</v>
      </c>
      <c r="D37" s="3">
        <v>2</v>
      </c>
      <c r="E37" s="17"/>
      <c r="F37" s="10">
        <f>E37*D37</f>
        <v>0</v>
      </c>
    </row>
    <row r="38" spans="2:7" ht="75.599999999999994" x14ac:dyDescent="0.3">
      <c r="B38" s="7" t="s">
        <v>9</v>
      </c>
      <c r="C38" s="18" t="s">
        <v>43</v>
      </c>
      <c r="D38" s="2">
        <v>2</v>
      </c>
      <c r="E38" s="16"/>
      <c r="F38" s="8">
        <f>E38*D38</f>
        <v>0</v>
      </c>
    </row>
    <row r="39" spans="2:7" ht="47.4" thickBot="1" x14ac:dyDescent="0.35">
      <c r="B39" s="9" t="s">
        <v>10</v>
      </c>
      <c r="C39" s="21" t="s">
        <v>42</v>
      </c>
      <c r="D39" s="3">
        <v>4</v>
      </c>
      <c r="E39" s="17"/>
      <c r="F39" s="10">
        <f>E39*D39</f>
        <v>0</v>
      </c>
    </row>
    <row r="40" spans="2:7" ht="31.2" customHeight="1" thickBot="1" x14ac:dyDescent="0.35">
      <c r="B40" s="11"/>
      <c r="C40" s="12"/>
      <c r="D40" s="59" t="s">
        <v>21</v>
      </c>
      <c r="E40" s="59"/>
      <c r="F40" s="15">
        <f>SUM(F37:F39)</f>
        <v>0</v>
      </c>
    </row>
    <row r="42" spans="2:7" x14ac:dyDescent="0.3">
      <c r="B42" s="48"/>
      <c r="C42" s="48"/>
      <c r="D42" s="48"/>
      <c r="E42" s="48"/>
      <c r="F42" s="48"/>
    </row>
    <row r="43" spans="2:7" ht="15.6" x14ac:dyDescent="0.3">
      <c r="B43" s="49" t="s">
        <v>26</v>
      </c>
      <c r="C43" s="50"/>
      <c r="D43" s="50"/>
      <c r="E43" s="50"/>
      <c r="F43" s="51"/>
    </row>
    <row r="44" spans="2:7" ht="61.8" customHeight="1" x14ac:dyDescent="0.3">
      <c r="B44" s="52"/>
      <c r="C44" s="53"/>
      <c r="D44" s="53"/>
      <c r="E44" s="53"/>
      <c r="F44" s="54"/>
    </row>
    <row r="47" spans="2:7" ht="18" x14ac:dyDescent="0.3">
      <c r="B47" s="60" t="s">
        <v>47</v>
      </c>
      <c r="C47" s="61"/>
      <c r="D47" s="61"/>
      <c r="E47" s="61"/>
      <c r="F47" s="61"/>
      <c r="G47" s="30" t="str">
        <f>IF(D50="TAK","TAK",IF(D50="NIE","NIE","brak informacji"))</f>
        <v>brak informacji</v>
      </c>
    </row>
    <row r="48" spans="2:7" x14ac:dyDescent="0.3">
      <c r="B48" s="62" t="s">
        <v>52</v>
      </c>
      <c r="C48" s="63"/>
      <c r="D48" s="63"/>
      <c r="E48" s="63"/>
      <c r="F48" s="63"/>
    </row>
    <row r="49" spans="2:7" ht="16.2" thickBot="1" x14ac:dyDescent="0.35">
      <c r="B49" s="23"/>
      <c r="C49" s="22"/>
      <c r="D49" s="22"/>
      <c r="E49" s="22"/>
      <c r="F49" s="22"/>
    </row>
    <row r="50" spans="2:7" ht="31.8" thickBot="1" x14ac:dyDescent="0.35">
      <c r="B50" s="24"/>
      <c r="C50" s="26" t="s">
        <v>48</v>
      </c>
      <c r="D50" s="25" t="s">
        <v>30</v>
      </c>
      <c r="E50" s="22"/>
      <c r="F50" s="22"/>
    </row>
    <row r="51" spans="2:7" ht="15" thickBot="1" x14ac:dyDescent="0.35"/>
    <row r="52" spans="2:7" ht="46.8" x14ac:dyDescent="0.3">
      <c r="B52" s="4" t="s">
        <v>5</v>
      </c>
      <c r="C52" s="13" t="s">
        <v>27</v>
      </c>
      <c r="D52" s="5" t="s">
        <v>6</v>
      </c>
      <c r="E52" s="14" t="s">
        <v>19</v>
      </c>
      <c r="F52" s="6" t="s">
        <v>20</v>
      </c>
    </row>
    <row r="53" spans="2:7" ht="93.6" x14ac:dyDescent="0.3">
      <c r="B53" s="7" t="s">
        <v>13</v>
      </c>
      <c r="C53" s="20" t="s">
        <v>39</v>
      </c>
      <c r="D53" s="2">
        <v>1</v>
      </c>
      <c r="E53" s="16"/>
      <c r="F53" s="8">
        <f>E53*D53</f>
        <v>0</v>
      </c>
    </row>
    <row r="54" spans="2:7" ht="78.599999999999994" thickBot="1" x14ac:dyDescent="0.35">
      <c r="B54" s="9" t="s">
        <v>23</v>
      </c>
      <c r="C54" s="21" t="s">
        <v>38</v>
      </c>
      <c r="D54" s="3">
        <v>1</v>
      </c>
      <c r="E54" s="17"/>
      <c r="F54" s="10">
        <f>E54*D54</f>
        <v>0</v>
      </c>
    </row>
    <row r="55" spans="2:7" ht="33" customHeight="1" thickBot="1" x14ac:dyDescent="0.35">
      <c r="B55" s="11"/>
      <c r="C55" s="12"/>
      <c r="D55" s="59" t="s">
        <v>21</v>
      </c>
      <c r="E55" s="59"/>
      <c r="F55" s="15">
        <f>SUM(F53:F54)</f>
        <v>0</v>
      </c>
    </row>
    <row r="57" spans="2:7" x14ac:dyDescent="0.3">
      <c r="B57" s="48"/>
      <c r="C57" s="48"/>
      <c r="D57" s="48"/>
      <c r="E57" s="48"/>
      <c r="F57" s="48"/>
    </row>
    <row r="58" spans="2:7" ht="15.6" x14ac:dyDescent="0.3">
      <c r="B58" s="49" t="s">
        <v>26</v>
      </c>
      <c r="C58" s="50"/>
      <c r="D58" s="50"/>
      <c r="E58" s="50"/>
      <c r="F58" s="51"/>
    </row>
    <row r="59" spans="2:7" ht="79.8" customHeight="1" x14ac:dyDescent="0.3">
      <c r="B59" s="52"/>
      <c r="C59" s="53"/>
      <c r="D59" s="53"/>
      <c r="E59" s="53"/>
      <c r="F59" s="54"/>
    </row>
    <row r="62" spans="2:7" ht="18" x14ac:dyDescent="0.3">
      <c r="B62" s="55" t="s">
        <v>49</v>
      </c>
      <c r="C62" s="56"/>
      <c r="D62" s="56"/>
      <c r="E62" s="56"/>
      <c r="F62" s="56"/>
      <c r="G62" s="30" t="str">
        <f>IF(D65="TAK","TAK",IF(D65="NIE","NIE","brak informacji"))</f>
        <v>brak informacji</v>
      </c>
    </row>
    <row r="63" spans="2:7" x14ac:dyDescent="0.3">
      <c r="B63" s="57" t="s">
        <v>53</v>
      </c>
      <c r="C63" s="58"/>
      <c r="D63" s="58"/>
      <c r="E63" s="58"/>
      <c r="F63" s="58"/>
    </row>
    <row r="64" spans="2:7" ht="16.2" thickBot="1" x14ac:dyDescent="0.35">
      <c r="B64" s="23"/>
      <c r="C64" s="22"/>
      <c r="D64" s="22"/>
      <c r="E64" s="22"/>
      <c r="F64" s="22"/>
    </row>
    <row r="65" spans="2:6" ht="31.8" thickBot="1" x14ac:dyDescent="0.35">
      <c r="B65" s="24"/>
      <c r="C65" s="26" t="s">
        <v>50</v>
      </c>
      <c r="D65" s="25" t="s">
        <v>30</v>
      </c>
      <c r="E65" s="22"/>
      <c r="F65" s="22"/>
    </row>
    <row r="66" spans="2:6" ht="15" thickBot="1" x14ac:dyDescent="0.35"/>
    <row r="67" spans="2:6" ht="46.8" x14ac:dyDescent="0.3">
      <c r="B67" s="4" t="s">
        <v>5</v>
      </c>
      <c r="C67" s="13" t="s">
        <v>27</v>
      </c>
      <c r="D67" s="5" t="s">
        <v>6</v>
      </c>
      <c r="E67" s="14" t="s">
        <v>19</v>
      </c>
      <c r="F67" s="6" t="s">
        <v>20</v>
      </c>
    </row>
    <row r="68" spans="2:6" ht="78" x14ac:dyDescent="0.3">
      <c r="B68" s="9" t="s">
        <v>8</v>
      </c>
      <c r="C68" s="28" t="s">
        <v>71</v>
      </c>
      <c r="D68" s="3">
        <v>2</v>
      </c>
      <c r="E68" s="17"/>
      <c r="F68" s="10">
        <f>E68*D68</f>
        <v>0</v>
      </c>
    </row>
    <row r="69" spans="2:6" ht="156" x14ac:dyDescent="0.3">
      <c r="B69" s="7" t="s">
        <v>9</v>
      </c>
      <c r="C69" s="46" t="s">
        <v>69</v>
      </c>
      <c r="D69" s="2">
        <v>1</v>
      </c>
      <c r="E69" s="16"/>
      <c r="F69" s="8">
        <f>E69*D69</f>
        <v>0</v>
      </c>
    </row>
    <row r="70" spans="2:6" ht="125.4" thickBot="1" x14ac:dyDescent="0.35">
      <c r="B70" s="9" t="s">
        <v>10</v>
      </c>
      <c r="C70" s="29" t="s">
        <v>70</v>
      </c>
      <c r="D70" s="3">
        <v>1</v>
      </c>
      <c r="E70" s="17"/>
      <c r="F70" s="10">
        <f>E70*D70</f>
        <v>0</v>
      </c>
    </row>
    <row r="71" spans="2:6" ht="28.2" customHeight="1" thickBot="1" x14ac:dyDescent="0.35">
      <c r="B71" s="11"/>
      <c r="C71" s="12"/>
      <c r="D71" s="59" t="s">
        <v>21</v>
      </c>
      <c r="E71" s="59"/>
      <c r="F71" s="15">
        <f>SUM(F68:F70)</f>
        <v>0</v>
      </c>
    </row>
    <row r="73" spans="2:6" x14ac:dyDescent="0.3">
      <c r="B73" s="48"/>
      <c r="C73" s="48"/>
      <c r="D73" s="48"/>
      <c r="E73" s="48"/>
      <c r="F73" s="48"/>
    </row>
    <row r="74" spans="2:6" ht="15.6" x14ac:dyDescent="0.3">
      <c r="B74" s="49" t="s">
        <v>26</v>
      </c>
      <c r="C74" s="50"/>
      <c r="D74" s="50"/>
      <c r="E74" s="50"/>
      <c r="F74" s="51"/>
    </row>
    <row r="75" spans="2:6" ht="76.8" customHeight="1" x14ac:dyDescent="0.3">
      <c r="B75" s="52"/>
      <c r="C75" s="53"/>
      <c r="D75" s="53"/>
      <c r="E75" s="53"/>
      <c r="F75" s="54"/>
    </row>
    <row r="78" spans="2:6" ht="15.6" x14ac:dyDescent="0.3">
      <c r="C78" s="44" t="s">
        <v>67</v>
      </c>
    </row>
    <row r="79" spans="2:6" ht="62.4" x14ac:dyDescent="0.3">
      <c r="C79" s="45" t="s">
        <v>66</v>
      </c>
    </row>
    <row r="81" spans="3:5" ht="28.8" x14ac:dyDescent="0.3">
      <c r="C81" s="1" t="s">
        <v>68</v>
      </c>
    </row>
    <row r="84" spans="3:5" ht="18.600000000000001" thickBot="1" x14ac:dyDescent="0.4">
      <c r="C84" s="47" t="s">
        <v>72</v>
      </c>
    </row>
    <row r="85" spans="3:5" ht="15.6" x14ac:dyDescent="0.3">
      <c r="C85" s="31" t="s">
        <v>4</v>
      </c>
      <c r="D85" s="84" t="s">
        <v>29</v>
      </c>
      <c r="E85" s="86" t="s">
        <v>28</v>
      </c>
    </row>
    <row r="86" spans="3:5" ht="15.6" x14ac:dyDescent="0.3">
      <c r="C86" s="32" t="s">
        <v>3</v>
      </c>
      <c r="D86" s="85"/>
      <c r="E86" s="87"/>
    </row>
    <row r="87" spans="3:5" ht="15.6" x14ac:dyDescent="0.3">
      <c r="C87" s="33" t="s">
        <v>61</v>
      </c>
      <c r="D87" s="88" t="str">
        <f>G9</f>
        <v>brak informacji</v>
      </c>
      <c r="E87" s="89">
        <f>'Formularz ofertowy'!G106</f>
        <v>0</v>
      </c>
    </row>
    <row r="88" spans="3:5" ht="78" x14ac:dyDescent="0.3">
      <c r="C88" s="34" t="s">
        <v>64</v>
      </c>
      <c r="D88" s="77"/>
      <c r="E88" s="79"/>
    </row>
    <row r="89" spans="3:5" ht="31.2" x14ac:dyDescent="0.3">
      <c r="C89" s="39" t="s">
        <v>63</v>
      </c>
      <c r="D89" s="90" t="str">
        <f>G31</f>
        <v>brak informacji</v>
      </c>
      <c r="E89" s="92">
        <f>'Formularz ofertowy'!G122</f>
        <v>0</v>
      </c>
    </row>
    <row r="90" spans="3:5" ht="46.8" x14ac:dyDescent="0.3">
      <c r="C90" s="38" t="s">
        <v>65</v>
      </c>
      <c r="D90" s="91"/>
      <c r="E90" s="93"/>
    </row>
    <row r="91" spans="3:5" ht="31.2" x14ac:dyDescent="0.3">
      <c r="C91" s="35" t="s">
        <v>1</v>
      </c>
      <c r="D91" s="76" t="str">
        <f>G47</f>
        <v>brak informacji</v>
      </c>
      <c r="E91" s="78">
        <f>'Formularz ofertowy'!G137</f>
        <v>0</v>
      </c>
    </row>
    <row r="92" spans="3:5" ht="46.8" x14ac:dyDescent="0.3">
      <c r="C92" s="36" t="s">
        <v>62</v>
      </c>
      <c r="D92" s="77"/>
      <c r="E92" s="79"/>
    </row>
    <row r="93" spans="3:5" ht="15.6" x14ac:dyDescent="0.3">
      <c r="C93" s="40" t="s">
        <v>2</v>
      </c>
      <c r="D93" s="80" t="str">
        <f>G62</f>
        <v>brak informacji</v>
      </c>
      <c r="E93" s="82">
        <f>'Formularz ofertowy'!G153</f>
        <v>0</v>
      </c>
    </row>
    <row r="94" spans="3:5" ht="47.4" thickBot="1" x14ac:dyDescent="0.35">
      <c r="C94" s="37" t="s">
        <v>0</v>
      </c>
      <c r="D94" s="81"/>
      <c r="E94" s="83"/>
    </row>
  </sheetData>
  <sheetProtection algorithmName="SHA-512" hashValue="163jsgGI63QLspzKLOPQVR8irdyEGRzWJsmXgdRPyY/qH3At+lXgA/rF3tVOHB8oVGGW8FUbgdkROKTDloLARQ==" saltValue="puQDwqr0xm3Gcjzu1UrgcQ==" spinCount="100000" sheet="1" objects="1" scenarios="1"/>
  <mergeCells count="40">
    <mergeCell ref="D91:D92"/>
    <mergeCell ref="E91:E92"/>
    <mergeCell ref="D93:D94"/>
    <mergeCell ref="E93:E94"/>
    <mergeCell ref="D85:D86"/>
    <mergeCell ref="E85:E86"/>
    <mergeCell ref="D87:D88"/>
    <mergeCell ref="E87:E88"/>
    <mergeCell ref="D89:D90"/>
    <mergeCell ref="E89:E90"/>
    <mergeCell ref="D2:F2"/>
    <mergeCell ref="D3:F3"/>
    <mergeCell ref="D5:F5"/>
    <mergeCell ref="D6:F6"/>
    <mergeCell ref="D7:F7"/>
    <mergeCell ref="D4:F4"/>
    <mergeCell ref="B28:F28"/>
    <mergeCell ref="D24:E24"/>
    <mergeCell ref="B9:F9"/>
    <mergeCell ref="B10:F10"/>
    <mergeCell ref="B26:F26"/>
    <mergeCell ref="B27:F27"/>
    <mergeCell ref="B31:F31"/>
    <mergeCell ref="B32:F32"/>
    <mergeCell ref="D40:E40"/>
    <mergeCell ref="B42:F42"/>
    <mergeCell ref="B43:F43"/>
    <mergeCell ref="B44:F44"/>
    <mergeCell ref="B47:F47"/>
    <mergeCell ref="B48:F48"/>
    <mergeCell ref="D55:E55"/>
    <mergeCell ref="B57:F57"/>
    <mergeCell ref="B73:F73"/>
    <mergeCell ref="B74:F74"/>
    <mergeCell ref="B75:F75"/>
    <mergeCell ref="B58:F58"/>
    <mergeCell ref="B59:F59"/>
    <mergeCell ref="B62:F62"/>
    <mergeCell ref="B63:F63"/>
    <mergeCell ref="D71:E71"/>
  </mergeCells>
  <phoneticPr fontId="13" type="noConversion"/>
  <dataValidations disablePrompts="1" count="1">
    <dataValidation type="list" allowBlank="1" showInputMessage="1" showErrorMessage="1" sqref="D12 D34 D50 D65" xr:uid="{AE727CFC-0C6A-465E-A843-F5E53DCC6A41}">
      <formula1>"wybierz, TAK, NIE"</formula1>
    </dataValidation>
  </dataValidations>
  <pageMargins left="0.25" right="0.25" top="0.75" bottom="0.75" header="0.3" footer="0.3"/>
  <pageSetup paperSize="9" orientation="landscape" horizontalDpi="0" verticalDpi="0" r:id="rId1"/>
  <headerFooter>
    <oddHeader>&amp;C&amp;"-,Pogrubiony"&amp;12F O R M U L A R Z  A S O R T Y M E N T O W O -  C E N O W Y
nr zam. 2_2021</oddHeader>
    <oddFooter>&amp;C&amp;P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Tobiasz Sut</dc:creator>
  <cp:lastModifiedBy>Tobiasz Sut</cp:lastModifiedBy>
  <dcterms:created xsi:type="dcterms:W3CDTF">2015-06-05T18:19:34Z</dcterms:created>
  <dcterms:modified xsi:type="dcterms:W3CDTF">2021-11-23T11:20:29Z</dcterms:modified>
</cp:coreProperties>
</file>